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40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<sst xmlns="http://schemas.openxmlformats.org/spreadsheetml/2006/main" count="72" uniqueCount="23">
  <si>
    <t>LOCATION</t>
  </si>
  <si>
    <t>Notes</t>
  </si>
  <si>
    <t>Stitch</t>
  </si>
  <si>
    <t>East of 8th</t>
  </si>
  <si>
    <t>DIN+3HR/OB</t>
  </si>
  <si>
    <t>3HR/OB</t>
  </si>
  <si>
    <t>DIN+2</t>
  </si>
  <si>
    <t>DIN ONLY</t>
  </si>
  <si>
    <t>Philip Marie</t>
  </si>
  <si>
    <t>n/a</t>
  </si>
  <si>
    <t>no dessert incl. in this price ~$5, buffet style</t>
  </si>
  <si>
    <t>can offer better deal on Sunday, not Saturday</t>
  </si>
  <si>
    <t>CHARGE</t>
  </si>
  <si>
    <t>PROFIT</t>
  </si>
  <si>
    <t>GUESTS</t>
  </si>
  <si>
    <t>If we charged +4.95 for each guest, our profitability break-down would be:</t>
  </si>
  <si>
    <t>If we charged +9.95 for each guest, our profitability break-down would be:</t>
  </si>
  <si>
    <t>all-inclusive, includes wine pairings (weekday events)</t>
  </si>
  <si>
    <t>&lt;--------------------------------------</t>
  </si>
  <si>
    <t xml:space="preserve"> ------------</t>
  </si>
  <si>
    <t>|</t>
  </si>
  <si>
    <t xml:space="preserve"> ---+ </t>
  </si>
  <si>
    <t>Houndstooth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</si>
</sst>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name val="Arial Black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4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8" fontId="0" fillId="0" borderId="1" xfId="0" applyNumberFormat="1" applyBorder="1" applyAlignment="1">
      <alignment/>
    </xf>
    <xf numFmtId="8" fontId="4" fillId="0" borderId="1" xfId="0" applyNumberFormat="1" applyFont="1" applyFill="1" applyBorder="1" applyAlignment="1">
      <alignment/>
    </xf>
    <xf numFmtId="8" fontId="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workbookViewId="0" topLeftCell="A1">
      <selection activeCell="A2" sqref="A2:K2"/>
    </sheetView>
  </sheetViews>
  <sheetFormatPr defaultColWidth="9.140625" defaultRowHeight="12.75"/>
  <cols>
    <col min="1" max="1" width="14.00390625" style="0" customWidth="1"/>
    <col min="2" max="2" width="9.00390625" style="0" customWidth="1"/>
    <col min="3" max="3" width="9.7109375" style="0" customWidth="1"/>
    <col min="4" max="4" width="12.7109375" style="0" customWidth="1"/>
    <col min="6" max="6" width="45.421875" style="0" customWidth="1"/>
  </cols>
  <sheetData>
    <row r="2" spans="1:10" ht="12.75">
      <c r="A2" s="1" t="s">
        <v>0</v>
      </c>
      <c r="B2" s="2" t="s">
        <v>7</v>
      </c>
      <c r="C2" s="2" t="s">
        <v>6</v>
      </c>
      <c r="D2" s="2" t="s">
        <v>4</v>
      </c>
      <c r="E2" s="2" t="s">
        <v>5</v>
      </c>
      <c r="F2" s="2" t="s">
        <v>1</v>
      </c>
      <c r="G2" s="2" t="s">
        <v>12</v>
      </c>
      <c r="H2" s="2" t="s">
        <v>13</v>
      </c>
      <c r="I2" s="2" t="s">
        <v>12</v>
      </c>
      <c r="J2" s="2" t="s">
        <v>13</v>
      </c>
    </row>
    <row r="3" spans="1:10" ht="12.75">
      <c r="A3" s="3" t="s">
        <v>2</v>
      </c>
      <c r="B3" s="5">
        <v>25</v>
      </c>
      <c r="C3" s="4">
        <v>40</v>
      </c>
      <c r="D3" s="4">
        <v>65</v>
      </c>
      <c r="E3" s="4">
        <v>60</v>
      </c>
      <c r="F3" s="7" t="s">
        <v>10</v>
      </c>
      <c r="G3" s="11">
        <v>29.95</v>
      </c>
      <c r="H3" s="6">
        <f>SUM(G3-B3)</f>
        <v>4.949999999999999</v>
      </c>
      <c r="I3" s="11">
        <v>34.95</v>
      </c>
      <c r="J3" s="6">
        <f>SUM(I3-B3)</f>
        <v>9.950000000000003</v>
      </c>
    </row>
    <row r="4" spans="1:10" ht="12.75">
      <c r="A4" s="3" t="s">
        <v>3</v>
      </c>
      <c r="B4" s="5">
        <v>35</v>
      </c>
      <c r="C4" s="4">
        <v>45</v>
      </c>
      <c r="D4" s="4">
        <v>80</v>
      </c>
      <c r="E4" s="4">
        <v>45</v>
      </c>
      <c r="F4" s="7" t="s">
        <v>11</v>
      </c>
      <c r="G4" s="11">
        <v>39.95</v>
      </c>
      <c r="H4" s="6">
        <f>SUM(G4-B4)</f>
        <v>4.950000000000003</v>
      </c>
      <c r="I4" s="11">
        <v>44.95</v>
      </c>
      <c r="J4" s="6">
        <f>SUM(I4-B4)</f>
        <v>9.950000000000003</v>
      </c>
    </row>
    <row r="5" spans="1:10" ht="12.75">
      <c r="A5" s="3" t="s">
        <v>8</v>
      </c>
      <c r="B5" s="4" t="s">
        <v>9</v>
      </c>
      <c r="C5" s="4" t="s">
        <v>9</v>
      </c>
      <c r="D5" s="4">
        <v>288.84</v>
      </c>
      <c r="E5" s="4" t="s">
        <v>9</v>
      </c>
      <c r="F5" s="7" t="s">
        <v>17</v>
      </c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7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7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7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7"/>
      <c r="G9" s="3"/>
      <c r="H9" s="3"/>
      <c r="I9" s="3"/>
      <c r="J9" s="3"/>
    </row>
    <row r="11" spans="1:10" ht="15">
      <c r="A11" t="s">
        <v>15</v>
      </c>
      <c r="H11" s="8" t="s">
        <v>20</v>
      </c>
      <c r="J11" s="8" t="s">
        <v>20</v>
      </c>
    </row>
    <row r="12" spans="8:10" ht="15">
      <c r="H12" s="8" t="s">
        <v>20</v>
      </c>
      <c r="J12" s="8" t="s">
        <v>20</v>
      </c>
    </row>
    <row r="13" spans="1:10" ht="15">
      <c r="A13" s="2" t="s">
        <v>14</v>
      </c>
      <c r="B13" s="2" t="s">
        <v>13</v>
      </c>
      <c r="D13" s="2" t="s">
        <v>14</v>
      </c>
      <c r="E13" s="2" t="s">
        <v>13</v>
      </c>
      <c r="F13" s="9" t="s">
        <v>18</v>
      </c>
      <c r="G13" s="9" t="s">
        <v>19</v>
      </c>
      <c r="H13" s="10" t="s">
        <v>21</v>
      </c>
      <c r="J13" s="8" t="s">
        <v>20</v>
      </c>
    </row>
    <row r="14" spans="1:10" ht="15">
      <c r="A14" s="3">
        <v>25</v>
      </c>
      <c r="B14" s="6">
        <f aca="true" t="shared" si="0" ref="B14:B21">(A14*4.95)</f>
        <v>123.75</v>
      </c>
      <c r="D14" s="3">
        <v>65</v>
      </c>
      <c r="E14" s="6">
        <f aca="true" t="shared" si="1" ref="E14:E21">(D14*4.95)</f>
        <v>321.75</v>
      </c>
      <c r="J14" s="8" t="s">
        <v>20</v>
      </c>
    </row>
    <row r="15" spans="1:10" ht="15">
      <c r="A15" s="3">
        <v>30</v>
      </c>
      <c r="B15" s="6">
        <f t="shared" si="0"/>
        <v>148.5</v>
      </c>
      <c r="D15" s="3">
        <v>70</v>
      </c>
      <c r="E15" s="6">
        <f t="shared" si="1"/>
        <v>346.5</v>
      </c>
      <c r="J15" s="8" t="s">
        <v>20</v>
      </c>
    </row>
    <row r="16" spans="1:10" ht="15">
      <c r="A16" s="3">
        <v>35</v>
      </c>
      <c r="B16" s="6">
        <f t="shared" si="0"/>
        <v>173.25</v>
      </c>
      <c r="D16" s="3">
        <v>75</v>
      </c>
      <c r="E16" s="6">
        <f t="shared" si="1"/>
        <v>371.25</v>
      </c>
      <c r="J16" s="8" t="s">
        <v>20</v>
      </c>
    </row>
    <row r="17" spans="1:10" ht="15">
      <c r="A17" s="3">
        <v>40</v>
      </c>
      <c r="B17" s="6">
        <f t="shared" si="0"/>
        <v>198</v>
      </c>
      <c r="D17" s="3">
        <v>80</v>
      </c>
      <c r="E17" s="6">
        <f t="shared" si="1"/>
        <v>396</v>
      </c>
      <c r="J17" s="8" t="s">
        <v>20</v>
      </c>
    </row>
    <row r="18" spans="1:10" ht="15">
      <c r="A18" s="3">
        <v>45</v>
      </c>
      <c r="B18" s="6">
        <f t="shared" si="0"/>
        <v>222.75</v>
      </c>
      <c r="D18" s="3">
        <v>85</v>
      </c>
      <c r="E18" s="6">
        <f t="shared" si="1"/>
        <v>420.75</v>
      </c>
      <c r="J18" s="8" t="s">
        <v>20</v>
      </c>
    </row>
    <row r="19" spans="1:10" ht="15">
      <c r="A19" s="3">
        <v>50</v>
      </c>
      <c r="B19" s="6">
        <f t="shared" si="0"/>
        <v>247.5</v>
      </c>
      <c r="D19" s="3">
        <v>90</v>
      </c>
      <c r="E19" s="6">
        <f t="shared" si="1"/>
        <v>445.5</v>
      </c>
      <c r="J19" s="8" t="s">
        <v>20</v>
      </c>
    </row>
    <row r="20" spans="1:10" ht="15">
      <c r="A20" s="3">
        <v>55</v>
      </c>
      <c r="B20" s="6">
        <f t="shared" si="0"/>
        <v>272.25</v>
      </c>
      <c r="D20" s="3">
        <v>95</v>
      </c>
      <c r="E20" s="6">
        <f t="shared" si="1"/>
        <v>470.25</v>
      </c>
      <c r="J20" s="8" t="s">
        <v>20</v>
      </c>
    </row>
    <row r="21" spans="1:10" ht="15">
      <c r="A21" s="3">
        <v>60</v>
      </c>
      <c r="B21" s="6">
        <f t="shared" si="0"/>
        <v>297</v>
      </c>
      <c r="D21" s="3">
        <v>100</v>
      </c>
      <c r="E21" s="6">
        <f t="shared" si="1"/>
        <v>495</v>
      </c>
      <c r="J21" s="8" t="s">
        <v>20</v>
      </c>
    </row>
    <row r="22" ht="15">
      <c r="J22" s="8" t="s">
        <v>20</v>
      </c>
    </row>
    <row r="23" ht="15">
      <c r="J23" s="8" t="s">
        <v>20</v>
      </c>
    </row>
    <row r="24" spans="1:10" ht="15">
      <c r="A24" t="s">
        <v>16</v>
      </c>
      <c r="J24" s="8" t="s">
        <v>20</v>
      </c>
    </row>
    <row r="25" ht="15">
      <c r="J25" s="8" t="s">
        <v>20</v>
      </c>
    </row>
    <row r="26" spans="1:10" ht="15">
      <c r="A26" s="2" t="s">
        <v>14</v>
      </c>
      <c r="B26" s="2" t="s">
        <v>13</v>
      </c>
      <c r="D26" s="2" t="s">
        <v>14</v>
      </c>
      <c r="E26" s="2" t="s">
        <v>13</v>
      </c>
      <c r="F26" s="9" t="s">
        <v>18</v>
      </c>
      <c r="G26" s="9" t="s">
        <v>19</v>
      </c>
      <c r="H26" s="9" t="s">
        <v>19</v>
      </c>
      <c r="I26" s="9" t="s">
        <v>19</v>
      </c>
      <c r="J26" s="10" t="s">
        <v>21</v>
      </c>
    </row>
    <row r="27" spans="1:5" ht="12.75">
      <c r="A27" s="3">
        <v>25</v>
      </c>
      <c r="B27" s="6">
        <f aca="true" t="shared" si="2" ref="B27:B34">(A27*9.95)</f>
        <v>248.74999999999997</v>
      </c>
      <c r="D27" s="3">
        <v>65</v>
      </c>
      <c r="E27" s="6">
        <f aca="true" t="shared" si="3" ref="E27:E34">(D27*9.95)</f>
        <v>646.75</v>
      </c>
    </row>
    <row r="28" spans="1:5" ht="12.75">
      <c r="A28" s="3">
        <v>30</v>
      </c>
      <c r="B28" s="6">
        <f t="shared" si="2"/>
        <v>298.5</v>
      </c>
      <c r="D28" s="3">
        <v>70</v>
      </c>
      <c r="E28" s="6">
        <f t="shared" si="3"/>
        <v>696.5</v>
      </c>
    </row>
    <row r="29" spans="1:5" ht="12.75">
      <c r="A29" s="3">
        <v>35</v>
      </c>
      <c r="B29" s="6">
        <f t="shared" si="2"/>
        <v>348.25</v>
      </c>
      <c r="D29" s="3">
        <v>75</v>
      </c>
      <c r="E29" s="6">
        <f t="shared" si="3"/>
        <v>746.25</v>
      </c>
    </row>
    <row r="30" spans="1:5" ht="12.75">
      <c r="A30" s="3">
        <v>40</v>
      </c>
      <c r="B30" s="6">
        <f t="shared" si="2"/>
        <v>398</v>
      </c>
      <c r="D30" s="3">
        <v>80</v>
      </c>
      <c r="E30" s="6">
        <f t="shared" si="3"/>
        <v>796</v>
      </c>
    </row>
    <row r="31" spans="1:5" ht="12.75">
      <c r="A31" s="3">
        <v>45</v>
      </c>
      <c r="B31" s="6">
        <f t="shared" si="2"/>
        <v>447.74999999999994</v>
      </c>
      <c r="D31" s="3">
        <v>85</v>
      </c>
      <c r="E31" s="6">
        <f t="shared" si="3"/>
        <v>845.7499999999999</v>
      </c>
    </row>
    <row r="32" spans="1:5" ht="12.75">
      <c r="A32" s="3">
        <v>50</v>
      </c>
      <c r="B32" s="6">
        <f t="shared" si="2"/>
        <v>497.49999999999994</v>
      </c>
      <c r="D32" s="3">
        <v>90</v>
      </c>
      <c r="E32" s="6">
        <f t="shared" si="3"/>
        <v>895.4999999999999</v>
      </c>
    </row>
    <row r="33" spans="1:5" ht="12.75">
      <c r="A33" s="3">
        <v>55</v>
      </c>
      <c r="B33" s="6">
        <f t="shared" si="2"/>
        <v>547.25</v>
      </c>
      <c r="D33" s="3">
        <v>95</v>
      </c>
      <c r="E33" s="6">
        <f t="shared" si="3"/>
        <v>945.2499999999999</v>
      </c>
    </row>
    <row r="34" spans="1:5" ht="12.75">
      <c r="A34" s="3">
        <v>60</v>
      </c>
      <c r="B34" s="6">
        <f t="shared" si="2"/>
        <v>597</v>
      </c>
      <c r="D34" s="3">
        <v>100</v>
      </c>
      <c r="E34" s="6">
        <f t="shared" si="3"/>
        <v>994.9999999999999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2"/>
    </sheetView>
  </sheetViews>
  <sheetFormatPr defaultColWidth="9.140625" defaultRowHeight="12.75"/>
  <cols>
    <col min="1" max="1" width="12.7109375" style="0" customWidth="1"/>
    <col min="2" max="2" width="11.28125" style="0" customWidth="1"/>
  </cols>
  <sheetData>
    <row r="1" spans="1:4" ht="12.75">
      <c r="A1" s="12" t="s">
        <v>0</v>
      </c>
      <c r="B1" s="12" t="s">
        <v>6</v>
      </c>
      <c r="C1" s="12" t="s">
        <v>12</v>
      </c>
      <c r="D1" s="12" t="s">
        <v>13</v>
      </c>
    </row>
    <row r="2" spans="1:4" ht="12.75">
      <c r="A2" s="3" t="s">
        <v>22</v>
      </c>
      <c r="B2" s="13">
        <v>55.2</v>
      </c>
      <c r="C2" s="13">
        <v>60</v>
      </c>
      <c r="D2" s="13">
        <v>4.8</v>
      </c>
    </row>
    <row r="4" spans="1:5" ht="12.75">
      <c r="A4" s="12" t="s">
        <v>14</v>
      </c>
      <c r="B4" s="12" t="s">
        <v>13</v>
      </c>
      <c r="C4" s="3"/>
      <c r="D4" s="12" t="s">
        <v>14</v>
      </c>
      <c r="E4" s="12" t="s">
        <v>13</v>
      </c>
    </row>
    <row r="5" spans="1:5" ht="12.75">
      <c r="A5" s="3">
        <v>25</v>
      </c>
      <c r="B5" s="13">
        <v>-1260</v>
      </c>
      <c r="C5" s="3"/>
      <c r="D5" s="3">
        <v>65</v>
      </c>
      <c r="E5" s="13">
        <v>312</v>
      </c>
    </row>
    <row r="6" spans="1:5" ht="12.75">
      <c r="A6" s="3">
        <v>30</v>
      </c>
      <c r="B6" s="13">
        <v>-960</v>
      </c>
      <c r="C6" s="3"/>
      <c r="D6" s="3">
        <v>70</v>
      </c>
      <c r="E6" s="13">
        <v>336</v>
      </c>
    </row>
    <row r="7" spans="1:5" ht="12.75">
      <c r="A7" s="3">
        <v>35</v>
      </c>
      <c r="B7" s="13">
        <v>-660</v>
      </c>
      <c r="C7" s="3"/>
      <c r="D7" s="3">
        <v>75</v>
      </c>
      <c r="E7" s="14">
        <v>360</v>
      </c>
    </row>
    <row r="8" spans="1:5" ht="12.75">
      <c r="A8" s="3">
        <v>40</v>
      </c>
      <c r="B8" s="13">
        <v>-360</v>
      </c>
      <c r="C8" s="3"/>
      <c r="D8" s="3">
        <v>80</v>
      </c>
      <c r="E8" s="14">
        <v>384</v>
      </c>
    </row>
    <row r="9" spans="1:5" ht="12.75">
      <c r="A9" s="3">
        <v>45</v>
      </c>
      <c r="B9" s="13">
        <v>-60</v>
      </c>
      <c r="C9" s="3"/>
      <c r="D9" s="3">
        <v>85</v>
      </c>
      <c r="E9" s="14">
        <v>408</v>
      </c>
    </row>
    <row r="10" spans="1:5" ht="12.75">
      <c r="A10" s="3">
        <v>50</v>
      </c>
      <c r="B10" s="13">
        <v>240</v>
      </c>
      <c r="C10" s="3"/>
      <c r="D10" s="3">
        <v>90</v>
      </c>
      <c r="E10" s="14">
        <v>432</v>
      </c>
    </row>
    <row r="11" spans="1:5" ht="12.75">
      <c r="A11" s="3">
        <v>55</v>
      </c>
      <c r="B11" s="13">
        <v>264</v>
      </c>
      <c r="C11" s="3"/>
      <c r="D11" s="3">
        <v>95</v>
      </c>
      <c r="E11" s="14">
        <v>456</v>
      </c>
    </row>
    <row r="12" spans="1:5" ht="12.75">
      <c r="A12" s="3">
        <v>60</v>
      </c>
      <c r="B12" s="13">
        <v>288</v>
      </c>
      <c r="C12" s="3"/>
      <c r="D12" s="3">
        <v>100</v>
      </c>
      <c r="E12" s="14">
        <v>480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8515625" style="0" customWidth="1"/>
  </cols>
  <sheetData>
    <row r="1" spans="1:4" ht="12.75">
      <c r="A1" s="12" t="s">
        <v>0</v>
      </c>
      <c r="B1" s="12" t="s">
        <v>6</v>
      </c>
      <c r="C1" s="12" t="s">
        <v>12</v>
      </c>
      <c r="D1" s="12" t="s">
        <v>13</v>
      </c>
    </row>
    <row r="2" spans="1:4" ht="12.75">
      <c r="A2" s="3" t="s">
        <v>22</v>
      </c>
      <c r="B2" s="13">
        <v>55.2</v>
      </c>
      <c r="C2" s="13">
        <v>65</v>
      </c>
      <c r="D2" s="13">
        <f>SUM(C2-B2)</f>
        <v>9.799999999999997</v>
      </c>
    </row>
    <row r="4" spans="1:5" ht="12.75">
      <c r="A4" s="12" t="s">
        <v>14</v>
      </c>
      <c r="B4" s="12" t="s">
        <v>13</v>
      </c>
      <c r="C4" s="3"/>
      <c r="D4" s="12" t="s">
        <v>14</v>
      </c>
      <c r="E4" s="12" t="s">
        <v>13</v>
      </c>
    </row>
    <row r="5" spans="1:5" ht="12.75">
      <c r="A5" s="3">
        <v>25</v>
      </c>
      <c r="B5" s="13">
        <f>SUM((C2*A5)-2760)</f>
        <v>-1135</v>
      </c>
      <c r="C5" s="3"/>
      <c r="D5" s="3">
        <v>65</v>
      </c>
      <c r="E5" s="13">
        <f>SUM((C2*D5)-(B2*D5))</f>
        <v>637</v>
      </c>
    </row>
    <row r="6" spans="1:5" ht="12.75">
      <c r="A6" s="3">
        <v>30</v>
      </c>
      <c r="B6" s="13">
        <f>SUM((C2*A6)-2760)</f>
        <v>-810</v>
      </c>
      <c r="C6" s="3"/>
      <c r="D6" s="3">
        <v>70</v>
      </c>
      <c r="E6" s="13">
        <f>SUM((C2*D6)-(B2*D6))</f>
        <v>686</v>
      </c>
    </row>
    <row r="7" spans="1:5" ht="12.75">
      <c r="A7" s="3">
        <v>35</v>
      </c>
      <c r="B7" s="13">
        <f>SUM((C2*A7)-2760)</f>
        <v>-485</v>
      </c>
      <c r="C7" s="3"/>
      <c r="D7" s="3">
        <v>75</v>
      </c>
      <c r="E7" s="15">
        <f>SUM((C2*D7)-(B2*D7))</f>
        <v>735</v>
      </c>
    </row>
    <row r="8" spans="1:5" ht="12.75">
      <c r="A8" s="3">
        <v>40</v>
      </c>
      <c r="B8" s="13">
        <f>SUM((C2*A8)-2760)</f>
        <v>-160</v>
      </c>
      <c r="C8" s="3"/>
      <c r="D8" s="3">
        <v>80</v>
      </c>
      <c r="E8" s="15">
        <f>SUM((C2*D8)-(B2*D8))</f>
        <v>784</v>
      </c>
    </row>
    <row r="9" spans="1:5" ht="12.75">
      <c r="A9" s="3">
        <v>45</v>
      </c>
      <c r="B9" s="13">
        <f>SUM((C2*A9)-2760)</f>
        <v>165</v>
      </c>
      <c r="C9" s="3"/>
      <c r="D9" s="3">
        <v>85</v>
      </c>
      <c r="E9" s="15">
        <f>SUM((C2*D9)-(B2*D9))</f>
        <v>833</v>
      </c>
    </row>
    <row r="10" spans="1:5" ht="12.75">
      <c r="A10" s="3">
        <v>50</v>
      </c>
      <c r="B10" s="13">
        <f>SUM((C2*A10)-2760)</f>
        <v>490</v>
      </c>
      <c r="C10" s="3"/>
      <c r="D10" s="3">
        <v>90</v>
      </c>
      <c r="E10" s="15">
        <f>SUM((C2*D10)-(B2*D10))</f>
        <v>882</v>
      </c>
    </row>
    <row r="11" spans="1:5" ht="12.75">
      <c r="A11" s="3">
        <v>55</v>
      </c>
      <c r="B11" s="13">
        <f>SUM((C2*A11)-(B2*A11))</f>
        <v>539</v>
      </c>
      <c r="C11" s="3"/>
      <c r="D11" s="3">
        <v>95</v>
      </c>
      <c r="E11" s="15">
        <f>SUM((C2*D11)-(B2*D11))</f>
        <v>931</v>
      </c>
    </row>
    <row r="12" spans="1:5" ht="12.75">
      <c r="A12" s="3">
        <v>60</v>
      </c>
      <c r="B12" s="13">
        <f>SUM((C2*A12)-(B2*A12))</f>
        <v>588</v>
      </c>
      <c r="C12" s="3"/>
      <c r="D12" s="3">
        <v>100</v>
      </c>
      <c r="E12" s="15">
        <f>SUM((C2*D12)-(B2*D12))</f>
        <v>980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2009-09-02T19:31:44Z</cp:lastPrinted>
  <dcterms:created xsi:type="dcterms:W3CDTF">2009-09-02T19:04:01Z</dcterms:created>
  <dcterms:modified xsi:type="dcterms:W3CDTF">2009-10-27T16:06:57Z</dcterms:modified>
  <cp:category/>
  <cp:version/>
  <cp:contentType/>
  <cp:contentStatus/>
</cp:coreProperties>
</file>